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vozní náměstek\veřejná zakázka\2025\4 přístupový systém\1 zadávací dokumentace\"/>
    </mc:Choice>
  </mc:AlternateContent>
  <xr:revisionPtr revIDLastSave="0" documentId="13_ncr:1_{42E43363-D88E-4DBB-B6F2-24364EA185DA}" xr6:coauthVersionLast="47" xr6:coauthVersionMax="47" xr10:uidLastSave="{00000000-0000-0000-0000-000000000000}"/>
  <workbookProtection workbookAlgorithmName="SHA-512" workbookHashValue="QR21SyR61PVMXy8ovQ6fNb3MQAlukV+0Q6WbKRJl1EIgHd9h/FAqzHDpMqDlK4QZ4mx7GkzRRlJSRn0h/S3E5A==" workbookSaltValue="N1MGrlKnRZ6EeeNSVa28ug==" workbookSpinCount="100000" lockStructure="1"/>
  <bookViews>
    <workbookView xWindow="-120" yWindow="-120" windowWidth="29040" windowHeight="15720" xr2:uid="{AADBAF72-23C7-4BA1-B11D-1C9AEBFDB6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" i="1" l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8" i="1"/>
  <c r="F88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2" i="1"/>
  <c r="F72" i="1"/>
  <c r="H71" i="1"/>
  <c r="F71" i="1"/>
  <c r="H70" i="1"/>
  <c r="F70" i="1"/>
  <c r="H68" i="1"/>
  <c r="F68" i="1"/>
  <c r="H66" i="1"/>
  <c r="F66" i="1"/>
  <c r="H64" i="1"/>
  <c r="F64" i="1"/>
  <c r="H63" i="1"/>
  <c r="F63" i="1"/>
  <c r="H61" i="1"/>
  <c r="F61" i="1"/>
  <c r="H59" i="1"/>
  <c r="F59" i="1"/>
  <c r="H58" i="1"/>
  <c r="F58" i="1"/>
  <c r="H57" i="1"/>
  <c r="F57" i="1"/>
  <c r="H56" i="1"/>
  <c r="F56" i="1"/>
  <c r="H55" i="1"/>
  <c r="F55" i="1"/>
  <c r="F53" i="1"/>
  <c r="F120" i="1" l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H53" i="1"/>
  <c r="H120" i="1" s="1"/>
  <c r="H121" i="1" l="1"/>
</calcChain>
</file>

<file path=xl/sharedStrings.xml><?xml version="1.0" encoding="utf-8"?>
<sst xmlns="http://schemas.openxmlformats.org/spreadsheetml/2006/main" count="151" uniqueCount="99">
  <si>
    <t>materiál</t>
  </si>
  <si>
    <t>montáž</t>
  </si>
  <si>
    <t>č.</t>
  </si>
  <si>
    <t>Název</t>
  </si>
  <si>
    <t>MJ</t>
  </si>
  <si>
    <t>počet</t>
  </si>
  <si>
    <t xml:space="preserve">cena </t>
  </si>
  <si>
    <t>celkem</t>
  </si>
  <si>
    <t>cena</t>
  </si>
  <si>
    <t>ks</t>
  </si>
  <si>
    <t>Ostatní dodávky</t>
  </si>
  <si>
    <t>Ostatní, revize a zkoušky</t>
  </si>
  <si>
    <t xml:space="preserve">Koordinace s ostatními profesemi </t>
  </si>
  <si>
    <t xml:space="preserve">Součet                                          </t>
  </si>
  <si>
    <t>Rehabilitační ústav Brandýs nad Orlicí</t>
  </si>
  <si>
    <t xml:space="preserve"> </t>
  </si>
  <si>
    <t>Výkaz výměr</t>
  </si>
  <si>
    <t>název objektu: Rehabilitační ústav Brandýs nad Orlicí</t>
  </si>
  <si>
    <t>Sestavy ústředen v boxu</t>
  </si>
  <si>
    <t xml:space="preserve">Sestava dvou ústředen PZTS s integrovaným SKV v plně redundantním zapojení s automatickým přepínáním ústředen v případě systémové poruchy. Ústředna systému PZTS je certifikována do nejvyššího 4. stupně zabezpečení dle ČSN EN 50131-1. Část SKV (EACS) je certifikována do 4. stupně dle ČSN EN 50131-1 ed.2 a ČSN EN 60839-11-1. Ústředny jsou vybaveny 4x integrovanou sběrnicí o možné délce až 1200 m a kapacitou připojení až  240* modulů. Sestava ústředen umožňuje připojit až 10 000 vstupů (zón), neomezený počet podsystémů a ovládání až 2000 dveří. Komunikaci na DPPC zajišťuje integrovaný tel. komunikátor s protokolem Contact-ID.Sestava se skládá ze dvou ústředen, dvou zdrojů, přepínací CCU-SWITCH jednotky a síťového switche. Zálohovací akumulátory se instalují do externího boxu. </t>
  </si>
  <si>
    <t>Konfigurační software, licence ústředen, rozšíření</t>
  </si>
  <si>
    <t>Licence konfiguračního programu pro ústřednu PZTS/SKV (konfigurace, historie, virtuální klávesnice)</t>
  </si>
  <si>
    <t>Moduly ústředen</t>
  </si>
  <si>
    <t>Expanzní modul linek pro redundantní systém, rozšíření o sběrnice, montáž na DIN lištu</t>
  </si>
  <si>
    <t>Vstupně/výstupní moduly (PZTS)</t>
  </si>
  <si>
    <t>Koncentrátor, 8x vstup s vyhodnocením až 4 stavů, 1x výstup 30V/1A, konektor pro připojení systémového zdroje</t>
  </si>
  <si>
    <t>Deska rozšíření koncentrátoru o 8x výstupní relé 30V/2A</t>
  </si>
  <si>
    <t>Systém kontroly vstupu (SKV)</t>
  </si>
  <si>
    <t>Dveřní modul, 2x Wiegand kanál pro připojení čteček (jednostranné ovládání 2 dveří, nebo oboustranné ovládání 1 dveří), 2x výstupní relé 30V/1A, 4x vyvážený vstup pro připojení detektorů, 2x sabotážní vstup od čtečky, 3x výstup typu OC pro řízení signalizace čtečky, konektor pro připojení systémového zdroje.</t>
  </si>
  <si>
    <t>Ovládací panely</t>
  </si>
  <si>
    <t>Dotykový ovládací panel, RGBW selektivní podsvícení kláves, hliníkové provedení, černá barva, 4x vstup pro připojení detektorů, montáž na povrch</t>
  </si>
  <si>
    <t>Boxy, sestavy systémových zdrojů a příslušenství</t>
  </si>
  <si>
    <t>Montážní box pro jeden systémový modul a rozšiřující kartu, rozměr: 220x220x30 mm, montáž na povrch.</t>
  </si>
  <si>
    <t>Varianta boxu se systémovým zdrojem 12V/10A (6A výstup + 4A dobíjení AKU) a spínaným zdrojem 75W/15VDC, 444x444x182mm, police pro AKU 70 Ah.</t>
  </si>
  <si>
    <t>Detektory, periférie a příslušenství</t>
  </si>
  <si>
    <t xml:space="preserve">Duální detektor s otočnou čočkou, antimasking, dosah vějíř 15m/85° nebo záclona 24m/5°, stupeň 3                                                                                         </t>
  </si>
  <si>
    <t xml:space="preserve">Kombinovaný montážní držák s tamper kontaktem na zeď / strop pro detektory (pro stupeň 3)                                                                                   </t>
  </si>
  <si>
    <t xml:space="preserve">Samostatný otřesový detektor na bankomaty, zdi, trezory bez příslušenství                                                                                                                        </t>
  </si>
  <si>
    <t xml:space="preserve">Montážní podložka pro otřesový detektor při instalaci na betonové a cihlové stěny                                                                                                                            </t>
  </si>
  <si>
    <t>Akumulátory pro ústřednu</t>
  </si>
  <si>
    <t>Akumulátory pro posilovací zdroje</t>
  </si>
  <si>
    <t>Zjištění stávajícího stavu</t>
  </si>
  <si>
    <t>Úprava kabeláže</t>
  </si>
  <si>
    <t>Označení kabeláže, kontaktů a zažízení</t>
  </si>
  <si>
    <t>Zapojení návazných zařízení (rozvaděče Silno, ústředna EPS)</t>
  </si>
  <si>
    <t>Kabeláž, trasy vedení</t>
  </si>
  <si>
    <t>Miniaturní výstupní jednotka Menvier MCOM vč. nestandardní montáže na DIN - EPS</t>
  </si>
  <si>
    <t xml:space="preserve">Protipožární ucpávky kabelových tras dle ČSN (zatmelení otvorů  protipožárním tmelem + štítek) </t>
  </si>
  <si>
    <t xml:space="preserve">Uživatelský software -Okruh PZTS+SKV - připojení 1x ústředna                                                                                                                                                    </t>
  </si>
  <si>
    <t xml:space="preserve">Upgrade uživatelského softwaru                                                                                                                                                                                       </t>
  </si>
  <si>
    <t>Licence DOOR - rozšíření o dveře</t>
  </si>
  <si>
    <t>Licence - RED (licence pro dvě redundantní ústředny, základ 100dveří, 1000 uživatelů, 1000 zón)</t>
  </si>
  <si>
    <t>systémový zdroj 10A, konektor pro spojení s koncentrátory nebo dveřními moduly, Zdroj: spínaný; modulový; 150W; 15VDC; Uvýst:13,5÷18VDC; 10A</t>
  </si>
  <si>
    <t>kpl</t>
  </si>
  <si>
    <t>Demontáže stávajícího systému</t>
  </si>
  <si>
    <t>Zajištění funkčnosti stávajícího systému při postupném nahrazování novým systémem</t>
  </si>
  <si>
    <t>Nosný materiál, kabeláž a práce s rozvody</t>
  </si>
  <si>
    <t>Koordinace s provozovatelem objektu</t>
  </si>
  <si>
    <t>Provedení koordinační funkční zkoušky s EPS</t>
  </si>
  <si>
    <t>Programování systému SKV</t>
  </si>
  <si>
    <t>Instalace SW na dodaný HW</t>
  </si>
  <si>
    <t>Instalace OS, aktualizace OS a driverů</t>
  </si>
  <si>
    <t>Programování uživatelského softwaru grafické vizualizace</t>
  </si>
  <si>
    <t>Vytvoření grafických podkladů pro vizualizaci, MAPY</t>
  </si>
  <si>
    <t>Umístění symbolů, nastavení vazeb, SYMBULY</t>
  </si>
  <si>
    <t>Školení osluhy uživatelského softwaru - uživatelů</t>
  </si>
  <si>
    <t>Školení osluhy uživatelského softwaru - administrátorů</t>
  </si>
  <si>
    <t>Školení obsluhy SKV</t>
  </si>
  <si>
    <t>Dokumentace pro provedení stavby   (DPS)</t>
  </si>
  <si>
    <t>Dokumentace skutečného provedení stavby (DSS)</t>
  </si>
  <si>
    <t>Vytýčení trasy kabeláží</t>
  </si>
  <si>
    <t>Kontrola a měření jednotlivých linek vedení</t>
  </si>
  <si>
    <t>Provozní funkční zkoušky</t>
  </si>
  <si>
    <t>Režie - doprava</t>
  </si>
  <si>
    <t>Zařízení staveniště</t>
  </si>
  <si>
    <t>Stavební přípomoce, uvedení stavby do původního stavu. Provedení stavebních oprav interiérů budov po případném poškození při montáži</t>
  </si>
  <si>
    <t>Drobný spotřební materiál</t>
  </si>
  <si>
    <t>Výchozí revize</t>
  </si>
  <si>
    <t>Úklid staveniště, o+B91:B114dvoz suti, ekologická likvidace odpadu</t>
  </si>
  <si>
    <t>Cena položek materiálu podléhajícího zákonu č.185/2001 Sb., o odpadech,  obsahuje recyklační poplatky (PHE).</t>
  </si>
  <si>
    <t>Cena nosného materiálu obsahuje veškerý pomocný materiál (nosníky, příchytky, spojky, hmoždinky) a prořezy materiálu.</t>
  </si>
  <si>
    <t>Cena kabelů obsahuje veškerý pomocný materiál (příchytky, stahovací pásky, sádru) a prořezy materiálu.</t>
  </si>
  <si>
    <t>Cena koncového materiálu – svítidla, zásuvky, vypínače atd. - obsahuje pomocný materiál (hmoždinky, držáky, závěsy, vývodky).</t>
  </si>
  <si>
    <t>Cena dodávek zahrnuje dopravu na staveniště a přesuny po staveništi.</t>
  </si>
  <si>
    <t xml:space="preserve">SKV materiál a montáže celkem bez DPH v CZK:                                  </t>
  </si>
  <si>
    <t>Identifikační údaje:</t>
  </si>
  <si>
    <t>Název stavby:</t>
  </si>
  <si>
    <t>Místo stavby:</t>
  </si>
  <si>
    <t>Lázeňská 58, 561 12 Brandýs nad Orlicí</t>
  </si>
  <si>
    <t>IČO: 00853879</t>
  </si>
  <si>
    <t>DIČ: CZ00853879</t>
  </si>
  <si>
    <t>Předmět dokumentace:</t>
  </si>
  <si>
    <t>Dokumentace pro provedení stavby</t>
  </si>
  <si>
    <t>SKV – systém elektronické kontroly vstupů</t>
  </si>
  <si>
    <t>Datum zpracování:</t>
  </si>
  <si>
    <t>03/2025</t>
  </si>
  <si>
    <t>Část dokumentace:</t>
  </si>
  <si>
    <t>Dodávka a instalace elektronického systému kontroly vstupů</t>
  </si>
  <si>
    <t>akce: Dodávka a instalace elektronického systému kontroly vstupů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</si>
</sst>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9"/>
      <name val="Arial CE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name val="Arial CE"/>
      <charset val="238"/>
    </font>
    <font>
      <sz val="11"/>
      <color theme="1"/>
      <name val="Arial CE"/>
      <charset val="238"/>
    </font>
    <font>
      <b/>
      <sz val="9"/>
      <name val="Arial CE"/>
      <charset val="238"/>
    </font>
    <font>
      <b/>
      <sz val="9"/>
      <color indexed="8"/>
      <name val="Arial CE"/>
      <charset val="238"/>
    </font>
    <font>
      <b/>
      <sz val="8"/>
      <color indexed="8"/>
      <name val="Arial CE"/>
      <charset val="238"/>
    </font>
    <font>
      <sz val="9"/>
      <name val="Arial CE"/>
      <charset val="238"/>
    </font>
    <font>
      <sz val="8"/>
      <color indexed="8"/>
      <name val="Arial CE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6" fillId="0" borderId="0" applyProtection="0"/>
    <xf numFmtId="0" fontId="6" fillId="0" borderId="0" applyProtection="0"/>
    <xf numFmtId="0" fontId="15" fillId="0" borderId="0" applyProtection="0"/>
    <xf numFmtId="0" fontId="17" fillId="0" borderId="0"/>
    <xf numFmtId="0" fontId="17" fillId="0" borderId="0"/>
    <xf numFmtId="0" fontId="17" fillId="0" borderId="0"/>
  </cellStyleXfs>
  <cellXfs count="60">
    <xf numFmtId="0" fontId="0" fillId="0" borderId="0" xfId="0"/>
    <xf numFmtId="49" fontId="3" fillId="0" borderId="0" xfId="0" applyNumberFormat="1" applyFont="1" applyAlignment="1">
      <alignment horizontal="left" vertical="center" wrapText="1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 shrinkToFit="1"/>
    </xf>
    <xf numFmtId="4" fontId="2" fillId="0" borderId="0" xfId="0" applyNumberFormat="1" applyFont="1" applyAlignment="1">
      <alignment vertical="center" shrinkToFit="1"/>
    </xf>
    <xf numFmtId="0" fontId="2" fillId="0" borderId="0" xfId="1" applyFont="1" applyAlignment="1">
      <alignment horizontal="center" vertical="center" wrapText="1" shrinkToFit="1"/>
    </xf>
    <xf numFmtId="0" fontId="8" fillId="0" borderId="0" xfId="1" applyFont="1" applyAlignment="1">
      <alignment vertical="center" wrapText="1" shrinkToFit="1"/>
    </xf>
    <xf numFmtId="0" fontId="2" fillId="0" borderId="0" xfId="1" applyFont="1" applyAlignment="1">
      <alignment vertical="center" wrapText="1" shrinkToFit="1"/>
    </xf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 shrinkToFit="1"/>
    </xf>
    <xf numFmtId="0" fontId="9" fillId="0" borderId="0" xfId="0" applyFont="1" applyAlignment="1">
      <alignment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2" fillId="0" borderId="0" xfId="1" applyFont="1" applyAlignment="1">
      <alignment horizontal="left" vertical="center" wrapText="1" shrinkToFit="1"/>
    </xf>
    <xf numFmtId="0" fontId="11" fillId="0" borderId="0" xfId="0" applyFont="1"/>
    <xf numFmtId="0" fontId="1" fillId="0" borderId="0" xfId="0" applyFont="1"/>
    <xf numFmtId="0" fontId="13" fillId="0" borderId="0" xfId="0" applyFont="1"/>
    <xf numFmtId="49" fontId="3" fillId="0" borderId="0" xfId="0" applyNumberFormat="1" applyFont="1" applyAlignment="1">
      <alignment vertical="center" wrapText="1" shrinkToFit="1"/>
    </xf>
    <xf numFmtId="4" fontId="9" fillId="0" borderId="0" xfId="1" applyNumberFormat="1" applyFont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 shrinkToFit="1"/>
    </xf>
    <xf numFmtId="0" fontId="7" fillId="0" borderId="0" xfId="0" applyFont="1" applyAlignment="1">
      <alignment vertical="center" wrapText="1" shrinkToFit="1"/>
    </xf>
    <xf numFmtId="0" fontId="14" fillId="0" borderId="0" xfId="0" applyFont="1"/>
    <xf numFmtId="0" fontId="2" fillId="0" borderId="0" xfId="0" applyFont="1" applyAlignment="1">
      <alignment horizontal="right" vertical="center"/>
    </xf>
    <xf numFmtId="0" fontId="16" fillId="0" borderId="0" xfId="3" applyFont="1" applyAlignment="1">
      <alignment horizontal="left" wrapText="1" shrinkToFit="1"/>
    </xf>
    <xf numFmtId="49" fontId="18" fillId="0" borderId="0" xfId="4" applyNumberFormat="1" applyFont="1" applyAlignment="1">
      <alignment horizontal="left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 shrinkToFit="1"/>
    </xf>
    <xf numFmtId="0" fontId="19" fillId="0" borderId="0" xfId="0" applyFont="1"/>
    <xf numFmtId="0" fontId="7" fillId="0" borderId="1" xfId="1" applyFont="1" applyBorder="1" applyAlignment="1">
      <alignment vertical="center" wrapText="1" shrinkToFit="1"/>
    </xf>
    <xf numFmtId="0" fontId="7" fillId="0" borderId="1" xfId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vertical="center"/>
    </xf>
    <xf numFmtId="4" fontId="7" fillId="0" borderId="1" xfId="1" applyNumberFormat="1" applyFont="1" applyBorder="1" applyAlignment="1">
      <alignment vertical="center" shrinkToFit="1"/>
    </xf>
    <xf numFmtId="0" fontId="20" fillId="0" borderId="0" xfId="1" applyFont="1" applyAlignment="1">
      <alignment vertical="center" wrapText="1" shrinkToFit="1"/>
    </xf>
    <xf numFmtId="0" fontId="20" fillId="0" borderId="0" xfId="1" applyFont="1" applyAlignment="1">
      <alignment horizontal="left" vertical="center" wrapText="1" shrinkToFit="1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 shrinkToFit="1"/>
    </xf>
    <xf numFmtId="0" fontId="7" fillId="0" borderId="0" xfId="1" applyFont="1" applyAlignment="1">
      <alignment horizontal="center" vertical="center" wrapText="1" shrinkToFit="1"/>
    </xf>
    <xf numFmtId="49" fontId="21" fillId="0" borderId="0" xfId="5" applyNumberFormat="1" applyFont="1" applyAlignment="1">
      <alignment horizontal="left"/>
    </xf>
    <xf numFmtId="0" fontId="19" fillId="0" borderId="0" xfId="0" applyFont="1" applyAlignment="1">
      <alignment horizontal="left"/>
    </xf>
    <xf numFmtId="49" fontId="22" fillId="0" borderId="0" xfId="5" applyNumberFormat="1" applyFont="1" applyAlignment="1">
      <alignment horizontal="left"/>
    </xf>
    <xf numFmtId="49" fontId="23" fillId="0" borderId="0" xfId="6" applyNumberFormat="1" applyFont="1" applyAlignment="1">
      <alignment horizontal="left"/>
    </xf>
    <xf numFmtId="49" fontId="24" fillId="0" borderId="0" xfId="5" applyNumberFormat="1" applyFont="1" applyAlignment="1">
      <alignment horizontal="left"/>
    </xf>
    <xf numFmtId="49" fontId="0" fillId="0" borderId="0" xfId="0" applyNumberFormat="1" applyAlignment="1">
      <alignment horizontal="left"/>
    </xf>
    <xf numFmtId="4" fontId="2" fillId="2" borderId="0" xfId="0" applyNumberFormat="1" applyFont="1" applyFill="1" applyAlignment="1" applyProtection="1">
      <alignment horizontal="center" vertical="center" shrinkToFit="1"/>
      <protection locked="0"/>
    </xf>
    <xf numFmtId="4" fontId="2" fillId="2" borderId="0" xfId="0" applyNumberFormat="1" applyFont="1" applyFill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 shrinkToFit="1"/>
    </xf>
    <xf numFmtId="49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shrinkToFit="1"/>
    </xf>
    <xf numFmtId="49" fontId="4" fillId="0" borderId="0" xfId="0" applyNumberFormat="1" applyFont="1" applyAlignment="1">
      <alignment horizontal="left" vertical="center"/>
    </xf>
  </cellXfs>
  <cellStyles count="7">
    <cellStyle name="Normální" xfId="0" builtinId="0"/>
    <cellStyle name="normální 2" xfId="2" xr:uid="{6E7CEF42-760B-485E-92E0-8A87E97F3916}"/>
    <cellStyle name="Normální 4" xfId="3" xr:uid="{94ACD948-F1D1-49AD-93DA-DA9A1BF7D683}"/>
    <cellStyle name="Normální 7" xfId="4" xr:uid="{230EC04B-B827-4D1E-8AED-A9CFB80B71EF}"/>
    <cellStyle name="Normální 8" xfId="6" xr:uid="{FF40DC96-4129-4AFD-BFC5-223F9AB25BB1}"/>
    <cellStyle name="normální_NabidkaSilnoproudUradPraceCT 2" xfId="5" xr:uid="{7C916138-8021-4CDD-B0EC-A77729DC0C4B}"/>
    <cellStyle name="Styl 1" xfId="1" xr:uid="{1AF920A3-5DDC-49C3-94D0-D5E732E77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95BE-A801-40AE-A48B-BBF4AE55DE79}">
  <dimension ref="A5:I758"/>
  <sheetViews>
    <sheetView tabSelected="1" topLeftCell="A74" zoomScale="120" zoomScaleNormal="120" workbookViewId="0">
      <selection activeCell="O53" sqref="O53"/>
    </sheetView>
  </sheetViews>
  <sheetFormatPr defaultRowHeight="15" x14ac:dyDescent="0.25"/>
  <cols>
    <col min="1" max="1" width="3.5703125" customWidth="1"/>
    <col min="2" max="2" width="42.85546875" customWidth="1"/>
    <col min="3" max="3" width="3.7109375" style="13" customWidth="1"/>
    <col min="4" max="4" width="5.28515625" customWidth="1"/>
    <col min="5" max="8" width="7.7109375" customWidth="1"/>
    <col min="11" max="11" width="8.85546875" customWidth="1"/>
  </cols>
  <sheetData>
    <row r="5" spans="1:9" ht="28.15" customHeight="1" x14ac:dyDescent="0.4">
      <c r="A5" s="53" t="s">
        <v>14</v>
      </c>
      <c r="B5" s="53"/>
      <c r="C5" s="53"/>
      <c r="D5" s="53"/>
      <c r="E5" s="53"/>
      <c r="F5" s="53"/>
      <c r="G5" s="53"/>
      <c r="H5" s="53"/>
      <c r="I5" s="15"/>
    </row>
    <row r="7" spans="1:9" x14ac:dyDescent="0.25">
      <c r="C7" s="13" t="s">
        <v>15</v>
      </c>
    </row>
    <row r="14" spans="1:9" ht="30" customHeight="1" x14ac:dyDescent="0.5">
      <c r="A14" s="54" t="s">
        <v>16</v>
      </c>
      <c r="B14" s="54"/>
      <c r="C14" s="54"/>
      <c r="D14" s="54"/>
      <c r="E14" s="54"/>
      <c r="F14" s="54"/>
      <c r="G14" s="54"/>
      <c r="H14" s="54"/>
      <c r="I14" s="16"/>
    </row>
    <row r="16" spans="1:9" ht="31.15" customHeight="1" x14ac:dyDescent="0.35">
      <c r="A16" s="55" t="s">
        <v>97</v>
      </c>
      <c r="B16" s="55"/>
      <c r="C16" s="55"/>
      <c r="D16" s="55"/>
      <c r="E16" s="55"/>
      <c r="F16" s="55"/>
      <c r="G16" s="55"/>
      <c r="H16" s="55"/>
      <c r="I16" s="17"/>
    </row>
    <row r="24" spans="1:3" x14ac:dyDescent="0.25">
      <c r="A24" s="16"/>
      <c r="B24" s="16" t="s">
        <v>85</v>
      </c>
    </row>
    <row r="25" spans="1:3" x14ac:dyDescent="0.25">
      <c r="B25" t="s">
        <v>86</v>
      </c>
      <c r="C25" t="s">
        <v>14</v>
      </c>
    </row>
    <row r="26" spans="1:3" x14ac:dyDescent="0.25">
      <c r="C26"/>
    </row>
    <row r="27" spans="1:3" x14ac:dyDescent="0.25">
      <c r="B27" t="s">
        <v>87</v>
      </c>
      <c r="C27" t="s">
        <v>14</v>
      </c>
    </row>
    <row r="28" spans="1:3" x14ac:dyDescent="0.25">
      <c r="C28" t="s">
        <v>88</v>
      </c>
    </row>
    <row r="29" spans="1:3" x14ac:dyDescent="0.25">
      <c r="C29" t="s">
        <v>89</v>
      </c>
    </row>
    <row r="30" spans="1:3" x14ac:dyDescent="0.25">
      <c r="C30" t="s">
        <v>90</v>
      </c>
    </row>
    <row r="31" spans="1:3" x14ac:dyDescent="0.25">
      <c r="C31"/>
    </row>
    <row r="32" spans="1:3" x14ac:dyDescent="0.25">
      <c r="B32" t="s">
        <v>91</v>
      </c>
      <c r="C32" t="s">
        <v>92</v>
      </c>
    </row>
    <row r="33" spans="1:9" x14ac:dyDescent="0.25">
      <c r="B33" t="s">
        <v>96</v>
      </c>
      <c r="C33" t="s">
        <v>93</v>
      </c>
    </row>
    <row r="34" spans="1:9" x14ac:dyDescent="0.25">
      <c r="B34" t="s">
        <v>94</v>
      </c>
      <c r="C34" s="50" t="s">
        <v>95</v>
      </c>
      <c r="D34" s="50"/>
    </row>
    <row r="47" spans="1:9" x14ac:dyDescent="0.25">
      <c r="A47" s="56" t="s">
        <v>98</v>
      </c>
      <c r="B47" s="56"/>
      <c r="C47" s="56"/>
      <c r="D47" s="56"/>
      <c r="E47" s="56"/>
      <c r="F47" s="56"/>
      <c r="G47" s="56"/>
      <c r="H47" s="56"/>
      <c r="I47" s="18"/>
    </row>
    <row r="48" spans="1:9" x14ac:dyDescent="0.25">
      <c r="A48" s="59" t="s">
        <v>17</v>
      </c>
      <c r="B48" s="59"/>
      <c r="C48" s="59"/>
      <c r="D48" s="59"/>
      <c r="E48" s="1"/>
      <c r="F48" s="1"/>
      <c r="G48" s="1"/>
      <c r="H48" s="1"/>
    </row>
    <row r="49" spans="1:8" x14ac:dyDescent="0.25">
      <c r="A49" s="57"/>
      <c r="B49" s="57"/>
      <c r="C49" s="57"/>
      <c r="D49" s="57"/>
      <c r="E49" s="58" t="s">
        <v>0</v>
      </c>
      <c r="F49" s="58"/>
      <c r="G49" s="58" t="s">
        <v>1</v>
      </c>
      <c r="H49" s="58"/>
    </row>
    <row r="50" spans="1:8" ht="28.15" customHeight="1" x14ac:dyDescent="0.25">
      <c r="A50" s="20" t="s">
        <v>2</v>
      </c>
      <c r="B50" s="20" t="s">
        <v>3</v>
      </c>
      <c r="C50" s="21" t="s">
        <v>4</v>
      </c>
      <c r="D50" s="22" t="s">
        <v>5</v>
      </c>
      <c r="E50" s="23" t="s">
        <v>6</v>
      </c>
      <c r="F50" s="23" t="s">
        <v>7</v>
      </c>
      <c r="G50" s="23" t="s">
        <v>8</v>
      </c>
      <c r="H50" s="23" t="s">
        <v>7</v>
      </c>
    </row>
    <row r="51" spans="1:8" x14ac:dyDescent="0.25">
      <c r="A51" s="24"/>
      <c r="B51" s="24"/>
      <c r="C51" s="25"/>
      <c r="D51" s="26"/>
      <c r="E51" s="27"/>
      <c r="F51" s="27"/>
      <c r="G51" s="27"/>
      <c r="H51" s="27"/>
    </row>
    <row r="52" spans="1:8" x14ac:dyDescent="0.25">
      <c r="A52" s="5">
        <v>1</v>
      </c>
      <c r="B52" s="6" t="s">
        <v>18</v>
      </c>
      <c r="C52" s="14"/>
      <c r="D52" s="8"/>
      <c r="E52" s="9"/>
      <c r="F52" s="9"/>
      <c r="G52" s="9"/>
      <c r="H52" s="9"/>
    </row>
    <row r="53" spans="1:8" ht="168.75" x14ac:dyDescent="0.25">
      <c r="A53" s="5">
        <f>A52+1</f>
        <v>2</v>
      </c>
      <c r="B53" s="12" t="s">
        <v>19</v>
      </c>
      <c r="C53" s="11" t="s">
        <v>9</v>
      </c>
      <c r="D53" s="30">
        <v>1</v>
      </c>
      <c r="E53" s="51"/>
      <c r="F53" s="4">
        <f>D53*E53</f>
        <v>0</v>
      </c>
      <c r="G53" s="52"/>
      <c r="H53" s="4">
        <f>D54*G53</f>
        <v>0</v>
      </c>
    </row>
    <row r="54" spans="1:8" x14ac:dyDescent="0.25">
      <c r="A54" s="5">
        <f t="shared" ref="A54:A117" si="0">A53+1</f>
        <v>3</v>
      </c>
      <c r="B54" s="10" t="s">
        <v>20</v>
      </c>
      <c r="C54" s="11"/>
      <c r="D54" s="2"/>
      <c r="E54" s="4"/>
      <c r="F54" s="4"/>
      <c r="G54" s="4"/>
      <c r="H54" s="4"/>
    </row>
    <row r="55" spans="1:8" ht="25.15" customHeight="1" x14ac:dyDescent="0.25">
      <c r="A55" s="5">
        <f t="shared" si="0"/>
        <v>4</v>
      </c>
      <c r="B55" s="3" t="s">
        <v>21</v>
      </c>
      <c r="C55" s="11" t="s">
        <v>9</v>
      </c>
      <c r="D55" s="2">
        <v>1</v>
      </c>
      <c r="E55" s="52"/>
      <c r="F55" s="4">
        <f t="shared" ref="F55:F114" si="1">D55*E55</f>
        <v>0</v>
      </c>
      <c r="G55" s="52"/>
      <c r="H55" s="4">
        <f t="shared" ref="H55:H114" si="2">D56*G55</f>
        <v>0</v>
      </c>
    </row>
    <row r="56" spans="1:8" ht="24.6" customHeight="1" x14ac:dyDescent="0.25">
      <c r="A56" s="5">
        <f t="shared" si="0"/>
        <v>5</v>
      </c>
      <c r="B56" s="3" t="s">
        <v>51</v>
      </c>
      <c r="C56" s="11" t="s">
        <v>9</v>
      </c>
      <c r="D56" s="2">
        <v>1</v>
      </c>
      <c r="E56" s="52"/>
      <c r="F56" s="4">
        <f t="shared" si="1"/>
        <v>0</v>
      </c>
      <c r="G56" s="52"/>
      <c r="H56" s="4">
        <f t="shared" si="2"/>
        <v>0</v>
      </c>
    </row>
    <row r="57" spans="1:8" ht="14.45" customHeight="1" x14ac:dyDescent="0.25">
      <c r="A57" s="5">
        <f t="shared" si="0"/>
        <v>6</v>
      </c>
      <c r="B57" s="3" t="s">
        <v>50</v>
      </c>
      <c r="C57" s="11" t="s">
        <v>9</v>
      </c>
      <c r="D57" s="2">
        <v>25</v>
      </c>
      <c r="E57" s="52"/>
      <c r="F57" s="4">
        <f t="shared" si="1"/>
        <v>0</v>
      </c>
      <c r="G57" s="52"/>
      <c r="H57" s="4">
        <f t="shared" si="2"/>
        <v>0</v>
      </c>
    </row>
    <row r="58" spans="1:8" ht="22.5" x14ac:dyDescent="0.25">
      <c r="A58" s="5">
        <f t="shared" si="0"/>
        <v>7</v>
      </c>
      <c r="B58" s="3" t="s">
        <v>48</v>
      </c>
      <c r="C58" s="11" t="s">
        <v>9</v>
      </c>
      <c r="D58" s="2">
        <v>1</v>
      </c>
      <c r="E58" s="52"/>
      <c r="F58" s="4">
        <f t="shared" si="1"/>
        <v>0</v>
      </c>
      <c r="G58" s="52"/>
      <c r="H58" s="4">
        <f t="shared" si="2"/>
        <v>0</v>
      </c>
    </row>
    <row r="59" spans="1:8" ht="14.45" customHeight="1" x14ac:dyDescent="0.25">
      <c r="A59" s="5">
        <f t="shared" si="0"/>
        <v>8</v>
      </c>
      <c r="B59" s="3" t="s">
        <v>49</v>
      </c>
      <c r="C59" s="11" t="s">
        <v>9</v>
      </c>
      <c r="D59" s="2">
        <v>1</v>
      </c>
      <c r="E59" s="52"/>
      <c r="F59" s="4">
        <f t="shared" si="1"/>
        <v>0</v>
      </c>
      <c r="G59" s="52"/>
      <c r="H59" s="4">
        <f t="shared" si="2"/>
        <v>0</v>
      </c>
    </row>
    <row r="60" spans="1:8" x14ac:dyDescent="0.25">
      <c r="A60" s="5">
        <f t="shared" si="0"/>
        <v>9</v>
      </c>
      <c r="B60" s="10" t="s">
        <v>22</v>
      </c>
      <c r="C60" s="11"/>
      <c r="D60" s="2"/>
      <c r="E60" s="4"/>
      <c r="F60" s="4"/>
      <c r="G60" s="4"/>
      <c r="H60" s="4"/>
    </row>
    <row r="61" spans="1:8" ht="25.15" customHeight="1" x14ac:dyDescent="0.25">
      <c r="A61" s="5">
        <f t="shared" si="0"/>
        <v>10</v>
      </c>
      <c r="B61" s="3" t="s">
        <v>23</v>
      </c>
      <c r="C61" s="11" t="s">
        <v>9</v>
      </c>
      <c r="D61" s="2">
        <v>2</v>
      </c>
      <c r="E61" s="52"/>
      <c r="F61" s="4">
        <f t="shared" si="1"/>
        <v>0</v>
      </c>
      <c r="G61" s="52"/>
      <c r="H61" s="4">
        <f t="shared" si="2"/>
        <v>0</v>
      </c>
    </row>
    <row r="62" spans="1:8" ht="14.45" customHeight="1" x14ac:dyDescent="0.25">
      <c r="A62" s="5">
        <f t="shared" si="0"/>
        <v>11</v>
      </c>
      <c r="B62" s="10" t="s">
        <v>24</v>
      </c>
      <c r="C62" s="11"/>
      <c r="D62" s="2"/>
      <c r="E62" s="4"/>
      <c r="F62" s="4"/>
      <c r="G62" s="4"/>
      <c r="H62" s="4"/>
    </row>
    <row r="63" spans="1:8" ht="25.15" customHeight="1" x14ac:dyDescent="0.25">
      <c r="A63" s="5">
        <f t="shared" si="0"/>
        <v>12</v>
      </c>
      <c r="B63" s="3" t="s">
        <v>25</v>
      </c>
      <c r="C63" s="11" t="s">
        <v>9</v>
      </c>
      <c r="D63" s="2">
        <v>25</v>
      </c>
      <c r="E63" s="52"/>
      <c r="F63" s="4">
        <f t="shared" si="1"/>
        <v>0</v>
      </c>
      <c r="G63" s="52"/>
      <c r="H63" s="4">
        <f t="shared" si="2"/>
        <v>0</v>
      </c>
    </row>
    <row r="64" spans="1:8" ht="14.45" customHeight="1" x14ac:dyDescent="0.25">
      <c r="A64" s="5">
        <f t="shared" si="0"/>
        <v>13</v>
      </c>
      <c r="B64" s="3" t="s">
        <v>26</v>
      </c>
      <c r="C64" s="11" t="s">
        <v>9</v>
      </c>
      <c r="D64" s="2">
        <v>25</v>
      </c>
      <c r="E64" s="52"/>
      <c r="F64" s="4">
        <f t="shared" si="1"/>
        <v>0</v>
      </c>
      <c r="G64" s="52"/>
      <c r="H64" s="4">
        <f t="shared" si="2"/>
        <v>0</v>
      </c>
    </row>
    <row r="65" spans="1:8" ht="14.45" customHeight="1" x14ac:dyDescent="0.25">
      <c r="A65" s="5">
        <f t="shared" si="0"/>
        <v>14</v>
      </c>
      <c r="B65" s="10" t="s">
        <v>27</v>
      </c>
      <c r="C65" s="11"/>
      <c r="D65" s="2"/>
      <c r="E65" s="4"/>
      <c r="F65" s="4"/>
      <c r="G65" s="4"/>
      <c r="H65" s="4"/>
    </row>
    <row r="66" spans="1:8" ht="64.900000000000006" customHeight="1" x14ac:dyDescent="0.25">
      <c r="A66" s="5">
        <f t="shared" si="0"/>
        <v>15</v>
      </c>
      <c r="B66" s="3" t="s">
        <v>28</v>
      </c>
      <c r="C66" s="11" t="s">
        <v>9</v>
      </c>
      <c r="D66" s="2">
        <v>121</v>
      </c>
      <c r="E66" s="52"/>
      <c r="F66" s="4">
        <f t="shared" si="1"/>
        <v>0</v>
      </c>
      <c r="G66" s="52"/>
      <c r="H66" s="4">
        <f t="shared" si="2"/>
        <v>0</v>
      </c>
    </row>
    <row r="67" spans="1:8" ht="14.45" customHeight="1" x14ac:dyDescent="0.25">
      <c r="A67" s="5">
        <f t="shared" si="0"/>
        <v>16</v>
      </c>
      <c r="B67" s="10" t="s">
        <v>29</v>
      </c>
      <c r="C67" s="11"/>
      <c r="D67" s="2"/>
      <c r="E67" s="4"/>
      <c r="F67" s="4"/>
      <c r="G67" s="4"/>
      <c r="H67" s="4"/>
    </row>
    <row r="68" spans="1:8" ht="34.9" customHeight="1" x14ac:dyDescent="0.25">
      <c r="A68" s="5">
        <f t="shared" si="0"/>
        <v>17</v>
      </c>
      <c r="B68" s="3" t="s">
        <v>30</v>
      </c>
      <c r="C68" s="11" t="s">
        <v>9</v>
      </c>
      <c r="D68" s="2">
        <v>1</v>
      </c>
      <c r="E68" s="52"/>
      <c r="F68" s="4">
        <f t="shared" si="1"/>
        <v>0</v>
      </c>
      <c r="G68" s="52"/>
      <c r="H68" s="4">
        <f t="shared" si="2"/>
        <v>0</v>
      </c>
    </row>
    <row r="69" spans="1:8" ht="14.45" customHeight="1" x14ac:dyDescent="0.25">
      <c r="A69" s="5">
        <f t="shared" si="0"/>
        <v>18</v>
      </c>
      <c r="B69" s="10" t="s">
        <v>31</v>
      </c>
      <c r="C69" s="11"/>
      <c r="D69" s="2"/>
      <c r="E69" s="4"/>
      <c r="F69" s="4"/>
      <c r="G69" s="4"/>
      <c r="H69" s="4"/>
    </row>
    <row r="70" spans="1:8" ht="34.9" customHeight="1" x14ac:dyDescent="0.25">
      <c r="A70" s="5">
        <f t="shared" si="0"/>
        <v>19</v>
      </c>
      <c r="B70" s="3" t="s">
        <v>52</v>
      </c>
      <c r="C70" s="11"/>
      <c r="D70" s="2">
        <v>7</v>
      </c>
      <c r="E70" s="52"/>
      <c r="F70" s="4">
        <f t="shared" si="1"/>
        <v>0</v>
      </c>
      <c r="G70" s="52"/>
      <c r="H70" s="4">
        <f t="shared" si="2"/>
        <v>0</v>
      </c>
    </row>
    <row r="71" spans="1:8" ht="24.6" customHeight="1" x14ac:dyDescent="0.25">
      <c r="A71" s="5">
        <f t="shared" si="0"/>
        <v>20</v>
      </c>
      <c r="B71" s="3" t="s">
        <v>32</v>
      </c>
      <c r="C71" s="11" t="s">
        <v>9</v>
      </c>
      <c r="D71" s="2">
        <v>1</v>
      </c>
      <c r="E71" s="52"/>
      <c r="F71" s="4">
        <f t="shared" si="1"/>
        <v>0</v>
      </c>
      <c r="G71" s="52"/>
      <c r="H71" s="4">
        <f t="shared" si="2"/>
        <v>0</v>
      </c>
    </row>
    <row r="72" spans="1:8" ht="34.9" customHeight="1" x14ac:dyDescent="0.25">
      <c r="A72" s="5">
        <f t="shared" si="0"/>
        <v>21</v>
      </c>
      <c r="B72" s="3" t="s">
        <v>33</v>
      </c>
      <c r="C72" s="11" t="s">
        <v>9</v>
      </c>
      <c r="D72" s="2">
        <v>1</v>
      </c>
      <c r="E72" s="52"/>
      <c r="F72" s="4">
        <f t="shared" si="1"/>
        <v>0</v>
      </c>
      <c r="G72" s="52"/>
      <c r="H72" s="4">
        <f t="shared" si="2"/>
        <v>0</v>
      </c>
    </row>
    <row r="73" spans="1:8" ht="14.45" customHeight="1" x14ac:dyDescent="0.25">
      <c r="A73" s="5">
        <f t="shared" si="0"/>
        <v>22</v>
      </c>
      <c r="B73" s="10" t="s">
        <v>34</v>
      </c>
      <c r="C73" s="11"/>
      <c r="D73" s="2"/>
      <c r="E73" s="4"/>
      <c r="F73" s="4"/>
      <c r="G73" s="4"/>
      <c r="H73" s="4"/>
    </row>
    <row r="74" spans="1:8" ht="25.15" customHeight="1" x14ac:dyDescent="0.25">
      <c r="A74" s="5">
        <f t="shared" si="0"/>
        <v>23</v>
      </c>
      <c r="B74" s="3" t="s">
        <v>35</v>
      </c>
      <c r="C74" s="11" t="s">
        <v>9</v>
      </c>
      <c r="D74" s="2">
        <v>1</v>
      </c>
      <c r="E74" s="52"/>
      <c r="F74" s="4">
        <f t="shared" si="1"/>
        <v>0</v>
      </c>
      <c r="G74" s="52"/>
      <c r="H74" s="4">
        <f t="shared" si="2"/>
        <v>0</v>
      </c>
    </row>
    <row r="75" spans="1:8" ht="25.15" customHeight="1" x14ac:dyDescent="0.25">
      <c r="A75" s="5">
        <f t="shared" si="0"/>
        <v>24</v>
      </c>
      <c r="B75" s="3" t="s">
        <v>36</v>
      </c>
      <c r="C75" s="11" t="s">
        <v>9</v>
      </c>
      <c r="D75" s="2">
        <v>1</v>
      </c>
      <c r="E75" s="52"/>
      <c r="F75" s="4">
        <f t="shared" si="1"/>
        <v>0</v>
      </c>
      <c r="G75" s="52"/>
      <c r="H75" s="4">
        <f t="shared" si="2"/>
        <v>0</v>
      </c>
    </row>
    <row r="76" spans="1:8" ht="25.15" customHeight="1" x14ac:dyDescent="0.25">
      <c r="A76" s="5">
        <f t="shared" si="0"/>
        <v>25</v>
      </c>
      <c r="B76" s="3" t="s">
        <v>37</v>
      </c>
      <c r="C76" s="11" t="s">
        <v>9</v>
      </c>
      <c r="D76" s="2">
        <v>1</v>
      </c>
      <c r="E76" s="52"/>
      <c r="F76" s="4">
        <f t="shared" si="1"/>
        <v>0</v>
      </c>
      <c r="G76" s="52"/>
      <c r="H76" s="4">
        <f t="shared" si="2"/>
        <v>0</v>
      </c>
    </row>
    <row r="77" spans="1:8" ht="25.15" customHeight="1" x14ac:dyDescent="0.25">
      <c r="A77" s="5">
        <f t="shared" si="0"/>
        <v>26</v>
      </c>
      <c r="B77" s="3" t="s">
        <v>38</v>
      </c>
      <c r="C77" s="11" t="s">
        <v>9</v>
      </c>
      <c r="D77" s="2">
        <v>1</v>
      </c>
      <c r="E77" s="52"/>
      <c r="F77" s="4">
        <f t="shared" si="1"/>
        <v>0</v>
      </c>
      <c r="G77" s="52"/>
      <c r="H77" s="4">
        <f t="shared" si="2"/>
        <v>0</v>
      </c>
    </row>
    <row r="78" spans="1:8" ht="14.45" customHeight="1" x14ac:dyDescent="0.25">
      <c r="A78" s="5">
        <f t="shared" si="0"/>
        <v>27</v>
      </c>
      <c r="B78" s="3" t="s">
        <v>39</v>
      </c>
      <c r="C78" s="11" t="s">
        <v>9</v>
      </c>
      <c r="D78" s="2">
        <v>2</v>
      </c>
      <c r="E78" s="52"/>
      <c r="F78" s="4">
        <f t="shared" si="1"/>
        <v>0</v>
      </c>
      <c r="G78" s="52"/>
      <c r="H78" s="4">
        <f t="shared" si="2"/>
        <v>0</v>
      </c>
    </row>
    <row r="79" spans="1:8" ht="14.45" customHeight="1" x14ac:dyDescent="0.25">
      <c r="A79" s="5">
        <f t="shared" si="0"/>
        <v>28</v>
      </c>
      <c r="B79" s="3" t="s">
        <v>40</v>
      </c>
      <c r="C79" s="11" t="s">
        <v>9</v>
      </c>
      <c r="D79" s="2">
        <v>7</v>
      </c>
      <c r="E79" s="52"/>
      <c r="F79" s="4">
        <f t="shared" si="1"/>
        <v>0</v>
      </c>
      <c r="G79" s="52"/>
      <c r="H79" s="4">
        <f t="shared" si="2"/>
        <v>0</v>
      </c>
    </row>
    <row r="80" spans="1:8" ht="14.45" customHeight="1" x14ac:dyDescent="0.25">
      <c r="A80" s="5">
        <f t="shared" si="0"/>
        <v>29</v>
      </c>
      <c r="B80" s="10" t="s">
        <v>45</v>
      </c>
      <c r="C80" s="11"/>
      <c r="D80" s="2"/>
      <c r="E80" s="52"/>
      <c r="F80" s="4">
        <f t="shared" si="1"/>
        <v>0</v>
      </c>
      <c r="G80" s="52"/>
      <c r="H80" s="4">
        <f t="shared" si="2"/>
        <v>0</v>
      </c>
    </row>
    <row r="81" spans="1:8" ht="14.45" customHeight="1" x14ac:dyDescent="0.25">
      <c r="A81" s="5">
        <f t="shared" si="0"/>
        <v>30</v>
      </c>
      <c r="B81" s="3" t="s">
        <v>41</v>
      </c>
      <c r="C81" s="11" t="s">
        <v>53</v>
      </c>
      <c r="D81" s="2">
        <v>1</v>
      </c>
      <c r="E81" s="52"/>
      <c r="F81" s="4">
        <f t="shared" si="1"/>
        <v>0</v>
      </c>
      <c r="G81" s="52"/>
      <c r="H81" s="4">
        <f t="shared" si="2"/>
        <v>0</v>
      </c>
    </row>
    <row r="82" spans="1:8" ht="14.45" customHeight="1" x14ac:dyDescent="0.25">
      <c r="A82" s="5">
        <f t="shared" si="0"/>
        <v>31</v>
      </c>
      <c r="B82" s="3" t="s">
        <v>42</v>
      </c>
      <c r="C82" s="11" t="s">
        <v>53</v>
      </c>
      <c r="D82" s="2">
        <v>1</v>
      </c>
      <c r="E82" s="52"/>
      <c r="F82" s="4">
        <f t="shared" si="1"/>
        <v>0</v>
      </c>
      <c r="G82" s="52"/>
      <c r="H82" s="4">
        <f t="shared" si="2"/>
        <v>0</v>
      </c>
    </row>
    <row r="83" spans="1:8" ht="14.45" customHeight="1" x14ac:dyDescent="0.25">
      <c r="A83" s="5">
        <f t="shared" si="0"/>
        <v>32</v>
      </c>
      <c r="B83" s="3" t="s">
        <v>43</v>
      </c>
      <c r="C83" s="11" t="s">
        <v>53</v>
      </c>
      <c r="D83" s="2">
        <v>1</v>
      </c>
      <c r="E83" s="52"/>
      <c r="F83" s="4">
        <f t="shared" si="1"/>
        <v>0</v>
      </c>
      <c r="G83" s="52"/>
      <c r="H83" s="4">
        <f t="shared" si="2"/>
        <v>0</v>
      </c>
    </row>
    <row r="84" spans="1:8" ht="14.45" customHeight="1" x14ac:dyDescent="0.25">
      <c r="A84" s="5">
        <f t="shared" si="0"/>
        <v>33</v>
      </c>
      <c r="B84" s="3" t="s">
        <v>44</v>
      </c>
      <c r="C84" s="11" t="s">
        <v>53</v>
      </c>
      <c r="D84" s="2">
        <v>1</v>
      </c>
      <c r="E84" s="52"/>
      <c r="F84" s="4">
        <f t="shared" si="1"/>
        <v>0</v>
      </c>
      <c r="G84" s="52"/>
      <c r="H84" s="4">
        <f t="shared" si="2"/>
        <v>0</v>
      </c>
    </row>
    <row r="85" spans="1:8" ht="14.45" customHeight="1" x14ac:dyDescent="0.25">
      <c r="A85" s="5">
        <f t="shared" si="0"/>
        <v>34</v>
      </c>
      <c r="B85" s="28" t="s">
        <v>56</v>
      </c>
      <c r="C85" s="11" t="s">
        <v>53</v>
      </c>
      <c r="D85" s="2">
        <v>1</v>
      </c>
      <c r="E85" s="52"/>
      <c r="F85" s="4">
        <f t="shared" si="1"/>
        <v>0</v>
      </c>
      <c r="G85" s="52"/>
      <c r="H85" s="4">
        <f t="shared" si="2"/>
        <v>0</v>
      </c>
    </row>
    <row r="86" spans="1:8" ht="25.15" customHeight="1" x14ac:dyDescent="0.25">
      <c r="A86" s="5">
        <f t="shared" si="0"/>
        <v>35</v>
      </c>
      <c r="B86" s="3" t="s">
        <v>47</v>
      </c>
      <c r="C86" s="11" t="s">
        <v>53</v>
      </c>
      <c r="D86" s="2">
        <v>1</v>
      </c>
      <c r="E86" s="52"/>
      <c r="F86" s="4">
        <f t="shared" si="1"/>
        <v>0</v>
      </c>
      <c r="G86" s="52"/>
      <c r="H86" s="4">
        <f t="shared" si="2"/>
        <v>0</v>
      </c>
    </row>
    <row r="87" spans="1:8" x14ac:dyDescent="0.25">
      <c r="A87" s="5">
        <f t="shared" si="0"/>
        <v>36</v>
      </c>
      <c r="B87" s="10" t="s">
        <v>10</v>
      </c>
      <c r="C87" s="11"/>
      <c r="D87" s="2"/>
      <c r="E87" s="4"/>
      <c r="F87" s="4"/>
      <c r="G87" s="4"/>
      <c r="H87" s="4"/>
    </row>
    <row r="88" spans="1:8" ht="22.5" x14ac:dyDescent="0.25">
      <c r="A88" s="5">
        <f t="shared" si="0"/>
        <v>37</v>
      </c>
      <c r="B88" s="3" t="s">
        <v>46</v>
      </c>
      <c r="C88" s="11" t="s">
        <v>9</v>
      </c>
      <c r="D88" s="2">
        <v>1</v>
      </c>
      <c r="E88" s="52"/>
      <c r="F88" s="4">
        <f t="shared" si="1"/>
        <v>0</v>
      </c>
      <c r="G88" s="52"/>
      <c r="H88" s="4">
        <f t="shared" si="2"/>
        <v>0</v>
      </c>
    </row>
    <row r="89" spans="1:8" x14ac:dyDescent="0.25">
      <c r="A89" s="5">
        <f t="shared" si="0"/>
        <v>38</v>
      </c>
      <c r="B89" s="10" t="s">
        <v>11</v>
      </c>
      <c r="C89" s="11"/>
      <c r="D89" s="2"/>
      <c r="E89" s="4"/>
      <c r="F89" s="4"/>
      <c r="G89" s="4"/>
      <c r="H89" s="4"/>
    </row>
    <row r="90" spans="1:8" x14ac:dyDescent="0.25">
      <c r="A90" s="5">
        <f t="shared" si="0"/>
        <v>39</v>
      </c>
      <c r="B90" s="3" t="s">
        <v>12</v>
      </c>
      <c r="C90" s="11" t="s">
        <v>53</v>
      </c>
      <c r="D90" s="2">
        <v>1</v>
      </c>
      <c r="E90" s="52"/>
      <c r="F90" s="4">
        <f t="shared" si="1"/>
        <v>0</v>
      </c>
      <c r="G90" s="52"/>
      <c r="H90" s="4">
        <f t="shared" si="2"/>
        <v>0</v>
      </c>
    </row>
    <row r="91" spans="1:8" x14ac:dyDescent="0.25">
      <c r="A91" s="5">
        <f t="shared" si="0"/>
        <v>40</v>
      </c>
      <c r="B91" s="3" t="s">
        <v>57</v>
      </c>
      <c r="C91" s="11" t="s">
        <v>53</v>
      </c>
      <c r="D91" s="2">
        <v>1</v>
      </c>
      <c r="E91" s="52"/>
      <c r="F91" s="4">
        <f t="shared" si="1"/>
        <v>0</v>
      </c>
      <c r="G91" s="52"/>
      <c r="H91" s="4">
        <f t="shared" si="2"/>
        <v>0</v>
      </c>
    </row>
    <row r="92" spans="1:8" x14ac:dyDescent="0.25">
      <c r="A92" s="5">
        <f t="shared" si="0"/>
        <v>41</v>
      </c>
      <c r="B92" s="3" t="s">
        <v>54</v>
      </c>
      <c r="C92" s="11" t="s">
        <v>53</v>
      </c>
      <c r="D92" s="2">
        <v>1</v>
      </c>
      <c r="E92" s="52"/>
      <c r="F92" s="4">
        <f t="shared" si="1"/>
        <v>0</v>
      </c>
      <c r="G92" s="52"/>
      <c r="H92" s="4">
        <f t="shared" si="2"/>
        <v>0</v>
      </c>
    </row>
    <row r="93" spans="1:8" ht="25.15" customHeight="1" x14ac:dyDescent="0.25">
      <c r="A93" s="5">
        <f t="shared" si="0"/>
        <v>42</v>
      </c>
      <c r="B93" s="3" t="s">
        <v>55</v>
      </c>
      <c r="C93" s="11" t="s">
        <v>53</v>
      </c>
      <c r="D93" s="2">
        <v>1</v>
      </c>
      <c r="E93" s="52"/>
      <c r="F93" s="4">
        <f t="shared" si="1"/>
        <v>0</v>
      </c>
      <c r="G93" s="52"/>
      <c r="H93" s="4">
        <f t="shared" si="2"/>
        <v>0</v>
      </c>
    </row>
    <row r="94" spans="1:8" x14ac:dyDescent="0.25">
      <c r="A94" s="5">
        <f t="shared" si="0"/>
        <v>43</v>
      </c>
      <c r="B94" s="3" t="s">
        <v>59</v>
      </c>
      <c r="C94" s="11" t="s">
        <v>53</v>
      </c>
      <c r="D94" s="2">
        <v>1</v>
      </c>
      <c r="E94" s="52"/>
      <c r="F94" s="4">
        <f t="shared" si="1"/>
        <v>0</v>
      </c>
      <c r="G94" s="52"/>
      <c r="H94" s="4">
        <f t="shared" si="2"/>
        <v>0</v>
      </c>
    </row>
    <row r="95" spans="1:8" x14ac:dyDescent="0.25">
      <c r="A95" s="5">
        <f t="shared" si="0"/>
        <v>44</v>
      </c>
      <c r="B95" s="3" t="s">
        <v>60</v>
      </c>
      <c r="C95" s="11" t="s">
        <v>53</v>
      </c>
      <c r="D95" s="2">
        <v>1</v>
      </c>
      <c r="E95" s="52"/>
      <c r="F95" s="4">
        <f t="shared" si="1"/>
        <v>0</v>
      </c>
      <c r="G95" s="52"/>
      <c r="H95" s="4">
        <f t="shared" si="2"/>
        <v>0</v>
      </c>
    </row>
    <row r="96" spans="1:8" x14ac:dyDescent="0.25">
      <c r="A96" s="5">
        <f t="shared" si="0"/>
        <v>45</v>
      </c>
      <c r="B96" s="3" t="s">
        <v>61</v>
      </c>
      <c r="C96" s="11" t="s">
        <v>53</v>
      </c>
      <c r="D96" s="2">
        <v>1</v>
      </c>
      <c r="E96" s="52"/>
      <c r="F96" s="4">
        <f t="shared" si="1"/>
        <v>0</v>
      </c>
      <c r="G96" s="52"/>
      <c r="H96" s="4">
        <f t="shared" si="2"/>
        <v>0</v>
      </c>
    </row>
    <row r="97" spans="1:8" x14ac:dyDescent="0.25">
      <c r="A97" s="5">
        <f t="shared" si="0"/>
        <v>46</v>
      </c>
      <c r="B97" s="3" t="s">
        <v>62</v>
      </c>
      <c r="C97" s="11" t="s">
        <v>53</v>
      </c>
      <c r="D97" s="2">
        <v>1</v>
      </c>
      <c r="E97" s="52"/>
      <c r="F97" s="4">
        <f t="shared" si="1"/>
        <v>0</v>
      </c>
      <c r="G97" s="52"/>
      <c r="H97" s="4">
        <f t="shared" si="2"/>
        <v>0</v>
      </c>
    </row>
    <row r="98" spans="1:8" x14ac:dyDescent="0.25">
      <c r="A98" s="5">
        <f t="shared" si="0"/>
        <v>47</v>
      </c>
      <c r="B98" s="31" t="s">
        <v>63</v>
      </c>
      <c r="C98" s="11" t="s">
        <v>53</v>
      </c>
      <c r="D98" s="2">
        <v>1</v>
      </c>
      <c r="E98" s="52"/>
      <c r="F98" s="4">
        <f t="shared" si="1"/>
        <v>0</v>
      </c>
      <c r="G98" s="52"/>
      <c r="H98" s="4">
        <f t="shared" si="2"/>
        <v>0</v>
      </c>
    </row>
    <row r="99" spans="1:8" x14ac:dyDescent="0.25">
      <c r="A99" s="5">
        <f t="shared" si="0"/>
        <v>48</v>
      </c>
      <c r="B99" s="3" t="s">
        <v>64</v>
      </c>
      <c r="C99" s="11" t="s">
        <v>53</v>
      </c>
      <c r="D99" s="2">
        <v>1</v>
      </c>
      <c r="E99" s="52"/>
      <c r="F99" s="4">
        <f t="shared" si="1"/>
        <v>0</v>
      </c>
      <c r="G99" s="52"/>
      <c r="H99" s="4">
        <f t="shared" si="2"/>
        <v>0</v>
      </c>
    </row>
    <row r="100" spans="1:8" s="29" customFormat="1" ht="14.45" customHeight="1" x14ac:dyDescent="0.2">
      <c r="A100" s="5">
        <f t="shared" si="0"/>
        <v>49</v>
      </c>
      <c r="B100" s="3" t="s">
        <v>65</v>
      </c>
      <c r="C100" s="11" t="s">
        <v>53</v>
      </c>
      <c r="D100" s="2">
        <v>1</v>
      </c>
      <c r="E100" s="52"/>
      <c r="F100" s="4">
        <f t="shared" si="1"/>
        <v>0</v>
      </c>
      <c r="G100" s="52"/>
      <c r="H100" s="4">
        <f t="shared" si="2"/>
        <v>0</v>
      </c>
    </row>
    <row r="101" spans="1:8" x14ac:dyDescent="0.25">
      <c r="A101" s="5">
        <f t="shared" si="0"/>
        <v>50</v>
      </c>
      <c r="B101" s="3" t="s">
        <v>66</v>
      </c>
      <c r="C101" s="11" t="s">
        <v>53</v>
      </c>
      <c r="D101" s="2">
        <v>1</v>
      </c>
      <c r="E101" s="52"/>
      <c r="F101" s="4">
        <f t="shared" si="1"/>
        <v>0</v>
      </c>
      <c r="G101" s="52"/>
      <c r="H101" s="4">
        <f t="shared" si="2"/>
        <v>0</v>
      </c>
    </row>
    <row r="102" spans="1:8" s="29" customFormat="1" ht="14.45" customHeight="1" x14ac:dyDescent="0.2">
      <c r="A102" s="5">
        <f t="shared" si="0"/>
        <v>51</v>
      </c>
      <c r="B102" s="3" t="s">
        <v>67</v>
      </c>
      <c r="C102" s="11" t="s">
        <v>53</v>
      </c>
      <c r="D102" s="2">
        <v>1</v>
      </c>
      <c r="E102" s="52"/>
      <c r="F102" s="4">
        <f t="shared" si="1"/>
        <v>0</v>
      </c>
      <c r="G102" s="52"/>
      <c r="H102" s="4">
        <f t="shared" si="2"/>
        <v>0</v>
      </c>
    </row>
    <row r="103" spans="1:8" x14ac:dyDescent="0.25">
      <c r="A103" s="5">
        <f t="shared" si="0"/>
        <v>52</v>
      </c>
      <c r="B103" s="31" t="s">
        <v>68</v>
      </c>
      <c r="C103" s="11" t="s">
        <v>53</v>
      </c>
      <c r="D103" s="2">
        <v>1</v>
      </c>
      <c r="E103" s="52"/>
      <c r="F103" s="4">
        <f t="shared" si="1"/>
        <v>0</v>
      </c>
      <c r="G103" s="52"/>
      <c r="H103" s="4">
        <f t="shared" si="2"/>
        <v>0</v>
      </c>
    </row>
    <row r="104" spans="1:8" x14ac:dyDescent="0.25">
      <c r="A104" s="5">
        <f t="shared" si="0"/>
        <v>53</v>
      </c>
      <c r="B104" s="31" t="s">
        <v>69</v>
      </c>
      <c r="C104" s="11" t="s">
        <v>53</v>
      </c>
      <c r="D104" s="2">
        <v>1</v>
      </c>
      <c r="E104" s="52"/>
      <c r="F104" s="4">
        <f t="shared" si="1"/>
        <v>0</v>
      </c>
      <c r="G104" s="52"/>
      <c r="H104" s="4">
        <f t="shared" si="2"/>
        <v>0</v>
      </c>
    </row>
    <row r="105" spans="1:8" x14ac:dyDescent="0.25">
      <c r="A105" s="5">
        <f t="shared" si="0"/>
        <v>54</v>
      </c>
      <c r="B105" s="3" t="s">
        <v>70</v>
      </c>
      <c r="C105" s="11" t="s">
        <v>53</v>
      </c>
      <c r="D105" s="2">
        <v>1</v>
      </c>
      <c r="E105" s="52"/>
      <c r="F105" s="4">
        <f t="shared" si="1"/>
        <v>0</v>
      </c>
      <c r="G105" s="52"/>
      <c r="H105" s="4">
        <f t="shared" si="2"/>
        <v>0</v>
      </c>
    </row>
    <row r="106" spans="1:8" x14ac:dyDescent="0.25">
      <c r="A106" s="5">
        <f t="shared" si="0"/>
        <v>55</v>
      </c>
      <c r="B106" s="3" t="s">
        <v>71</v>
      </c>
      <c r="C106" s="11" t="s">
        <v>53</v>
      </c>
      <c r="D106" s="2">
        <v>1</v>
      </c>
      <c r="E106" s="52"/>
      <c r="F106" s="4">
        <f t="shared" si="1"/>
        <v>0</v>
      </c>
      <c r="G106" s="52"/>
      <c r="H106" s="4">
        <f t="shared" si="2"/>
        <v>0</v>
      </c>
    </row>
    <row r="107" spans="1:8" x14ac:dyDescent="0.25">
      <c r="A107" s="5">
        <f t="shared" si="0"/>
        <v>56</v>
      </c>
      <c r="B107" s="3" t="s">
        <v>72</v>
      </c>
      <c r="C107" s="11" t="s">
        <v>53</v>
      </c>
      <c r="D107" s="2">
        <v>1</v>
      </c>
      <c r="E107" s="52"/>
      <c r="F107" s="4">
        <f t="shared" si="1"/>
        <v>0</v>
      </c>
      <c r="G107" s="52"/>
      <c r="H107" s="4">
        <f t="shared" si="2"/>
        <v>0</v>
      </c>
    </row>
    <row r="108" spans="1:8" s="29" customFormat="1" ht="14.45" customHeight="1" x14ac:dyDescent="0.2">
      <c r="A108" s="5">
        <f t="shared" si="0"/>
        <v>57</v>
      </c>
      <c r="B108" s="3" t="s">
        <v>58</v>
      </c>
      <c r="C108" s="11" t="s">
        <v>53</v>
      </c>
      <c r="D108" s="2">
        <v>1</v>
      </c>
      <c r="E108" s="52"/>
      <c r="F108" s="4">
        <f t="shared" si="1"/>
        <v>0</v>
      </c>
      <c r="G108" s="52"/>
      <c r="H108" s="4">
        <f t="shared" si="2"/>
        <v>0</v>
      </c>
    </row>
    <row r="109" spans="1:8" x14ac:dyDescent="0.25">
      <c r="A109" s="5">
        <f t="shared" si="0"/>
        <v>58</v>
      </c>
      <c r="B109" s="3" t="s">
        <v>73</v>
      </c>
      <c r="C109" s="11" t="s">
        <v>53</v>
      </c>
      <c r="D109" s="2">
        <v>1</v>
      </c>
      <c r="E109" s="52"/>
      <c r="F109" s="4">
        <f t="shared" si="1"/>
        <v>0</v>
      </c>
      <c r="G109" s="52"/>
      <c r="H109" s="4">
        <f t="shared" si="2"/>
        <v>0</v>
      </c>
    </row>
    <row r="110" spans="1:8" x14ac:dyDescent="0.25">
      <c r="A110" s="5">
        <f t="shared" si="0"/>
        <v>59</v>
      </c>
      <c r="B110" s="3" t="s">
        <v>74</v>
      </c>
      <c r="C110" s="11" t="s">
        <v>53</v>
      </c>
      <c r="D110" s="2">
        <v>1</v>
      </c>
      <c r="E110" s="52"/>
      <c r="F110" s="4">
        <f t="shared" si="1"/>
        <v>0</v>
      </c>
      <c r="G110" s="52"/>
      <c r="H110" s="4">
        <f t="shared" si="2"/>
        <v>0</v>
      </c>
    </row>
    <row r="111" spans="1:8" ht="33" customHeight="1" x14ac:dyDescent="0.25">
      <c r="A111" s="5">
        <f t="shared" si="0"/>
        <v>60</v>
      </c>
      <c r="B111" s="3" t="s">
        <v>75</v>
      </c>
      <c r="C111" s="11" t="s">
        <v>53</v>
      </c>
      <c r="D111" s="2">
        <v>1</v>
      </c>
      <c r="E111" s="52"/>
      <c r="F111" s="4">
        <f t="shared" si="1"/>
        <v>0</v>
      </c>
      <c r="G111" s="52"/>
      <c r="H111" s="4">
        <f t="shared" si="2"/>
        <v>0</v>
      </c>
    </row>
    <row r="112" spans="1:8" ht="14.45" customHeight="1" x14ac:dyDescent="0.25">
      <c r="A112" s="5">
        <f t="shared" si="0"/>
        <v>61</v>
      </c>
      <c r="B112" s="31" t="s">
        <v>76</v>
      </c>
      <c r="C112" s="11" t="s">
        <v>53</v>
      </c>
      <c r="D112" s="2">
        <v>1</v>
      </c>
      <c r="E112" s="52"/>
      <c r="F112" s="4">
        <f t="shared" si="1"/>
        <v>0</v>
      </c>
      <c r="G112" s="52"/>
      <c r="H112" s="4">
        <f t="shared" si="2"/>
        <v>0</v>
      </c>
    </row>
    <row r="113" spans="1:8" s="29" customFormat="1" ht="14.45" customHeight="1" x14ac:dyDescent="0.2">
      <c r="A113" s="5">
        <f t="shared" si="0"/>
        <v>62</v>
      </c>
      <c r="B113" s="3" t="s">
        <v>77</v>
      </c>
      <c r="C113" s="11" t="s">
        <v>53</v>
      </c>
      <c r="D113" s="2">
        <v>1</v>
      </c>
      <c r="E113" s="52"/>
      <c r="F113" s="4">
        <f t="shared" si="1"/>
        <v>0</v>
      </c>
      <c r="G113" s="52"/>
      <c r="H113" s="4">
        <f t="shared" si="2"/>
        <v>0</v>
      </c>
    </row>
    <row r="114" spans="1:8" ht="22.5" x14ac:dyDescent="0.25">
      <c r="A114" s="5">
        <f t="shared" si="0"/>
        <v>63</v>
      </c>
      <c r="B114" s="3" t="s">
        <v>78</v>
      </c>
      <c r="C114" s="11" t="s">
        <v>53</v>
      </c>
      <c r="D114" s="2">
        <v>1</v>
      </c>
      <c r="E114" s="52"/>
      <c r="F114" s="4">
        <f t="shared" si="1"/>
        <v>0</v>
      </c>
      <c r="G114" s="52"/>
      <c r="H114" s="4">
        <f t="shared" si="2"/>
        <v>0</v>
      </c>
    </row>
    <row r="115" spans="1:8" s="35" customFormat="1" ht="14.25" x14ac:dyDescent="0.2">
      <c r="A115" s="5">
        <f t="shared" si="0"/>
        <v>64</v>
      </c>
      <c r="B115" s="32" t="s">
        <v>79</v>
      </c>
      <c r="C115" s="12"/>
      <c r="D115" s="33"/>
      <c r="E115" s="34"/>
      <c r="F115" s="34"/>
      <c r="G115" s="34"/>
      <c r="H115" s="34"/>
    </row>
    <row r="116" spans="1:8" s="35" customFormat="1" ht="14.25" x14ac:dyDescent="0.2">
      <c r="A116" s="5">
        <f t="shared" si="0"/>
        <v>65</v>
      </c>
      <c r="B116" s="32" t="s">
        <v>80</v>
      </c>
      <c r="C116" s="12"/>
      <c r="D116" s="33"/>
      <c r="E116" s="34"/>
      <c r="F116" s="34"/>
      <c r="G116" s="34"/>
      <c r="H116" s="34"/>
    </row>
    <row r="117" spans="1:8" s="35" customFormat="1" ht="14.25" x14ac:dyDescent="0.2">
      <c r="A117" s="5">
        <f t="shared" si="0"/>
        <v>66</v>
      </c>
      <c r="B117" s="32" t="s">
        <v>81</v>
      </c>
      <c r="C117" s="12"/>
      <c r="D117" s="33"/>
      <c r="E117" s="34"/>
      <c r="F117" s="34"/>
      <c r="G117" s="34"/>
      <c r="H117" s="34"/>
    </row>
    <row r="118" spans="1:8" s="35" customFormat="1" ht="14.25" x14ac:dyDescent="0.2">
      <c r="A118" s="5">
        <f t="shared" ref="A118:A121" si="3">A117+1</f>
        <v>67</v>
      </c>
      <c r="B118" s="32" t="s">
        <v>82</v>
      </c>
      <c r="C118" s="12"/>
      <c r="D118" s="33"/>
      <c r="E118" s="34"/>
      <c r="F118" s="34"/>
      <c r="G118" s="34"/>
      <c r="H118" s="34"/>
    </row>
    <row r="119" spans="1:8" s="35" customFormat="1" ht="14.25" x14ac:dyDescent="0.2">
      <c r="A119" s="5">
        <f t="shared" si="3"/>
        <v>68</v>
      </c>
      <c r="B119" s="32" t="s">
        <v>83</v>
      </c>
      <c r="C119" s="12"/>
      <c r="D119" s="33"/>
      <c r="E119" s="34"/>
      <c r="F119" s="34"/>
      <c r="G119" s="34"/>
      <c r="H119" s="34"/>
    </row>
    <row r="120" spans="1:8" s="35" customFormat="1" ht="14.25" x14ac:dyDescent="0.2">
      <c r="A120" s="5">
        <f t="shared" si="3"/>
        <v>69</v>
      </c>
      <c r="B120" s="36" t="s">
        <v>13</v>
      </c>
      <c r="C120" s="37"/>
      <c r="D120" s="38"/>
      <c r="E120" s="39"/>
      <c r="F120" s="39">
        <f>SUM(F53:F113)</f>
        <v>0</v>
      </c>
      <c r="G120" s="39"/>
      <c r="H120" s="39">
        <f>SUM(H53:H113)</f>
        <v>0</v>
      </c>
    </row>
    <row r="121" spans="1:8" s="35" customFormat="1" ht="24" customHeight="1" x14ac:dyDescent="0.2">
      <c r="A121" s="5">
        <f t="shared" si="3"/>
        <v>70</v>
      </c>
      <c r="B121" s="40" t="s">
        <v>84</v>
      </c>
      <c r="C121" s="41"/>
      <c r="D121" s="42"/>
      <c r="E121" s="43"/>
      <c r="F121" s="43"/>
      <c r="G121" s="43"/>
      <c r="H121" s="19">
        <f>F120+H120</f>
        <v>0</v>
      </c>
    </row>
    <row r="122" spans="1:8" s="35" customFormat="1" ht="14.25" x14ac:dyDescent="0.2">
      <c r="A122" s="44"/>
      <c r="B122" s="10"/>
      <c r="C122" s="12"/>
      <c r="D122" s="33"/>
      <c r="E122" s="34"/>
      <c r="F122" s="34"/>
      <c r="G122" s="34"/>
      <c r="H122" s="34"/>
    </row>
    <row r="123" spans="1:8" s="35" customFormat="1" ht="14.25" x14ac:dyDescent="0.2">
      <c r="B123" s="45"/>
      <c r="C123" s="46"/>
    </row>
    <row r="124" spans="1:8" s="35" customFormat="1" ht="14.25" x14ac:dyDescent="0.2">
      <c r="B124" s="47"/>
      <c r="C124" s="46"/>
    </row>
    <row r="125" spans="1:8" s="35" customFormat="1" ht="14.25" x14ac:dyDescent="0.2">
      <c r="B125" s="47"/>
      <c r="C125" s="46"/>
    </row>
    <row r="126" spans="1:8" s="35" customFormat="1" ht="14.25" x14ac:dyDescent="0.2">
      <c r="B126" s="48"/>
      <c r="C126" s="46"/>
    </row>
    <row r="127" spans="1:8" s="35" customFormat="1" ht="14.25" x14ac:dyDescent="0.2">
      <c r="B127" s="49"/>
      <c r="C127" s="46"/>
    </row>
    <row r="128" spans="1:8" s="35" customFormat="1" ht="14.25" x14ac:dyDescent="0.2">
      <c r="B128" s="49"/>
      <c r="C128" s="46"/>
    </row>
    <row r="129" spans="2:3" s="35" customFormat="1" ht="14.25" x14ac:dyDescent="0.2">
      <c r="B129" s="49"/>
      <c r="C129" s="46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</sheetData>
  <sheetProtection algorithmName="SHA-512" hashValue="EdJDHj7Dfc/wpL+oDHfOzodRzFRw4eOqh/LyevvtA1/rF0So3bJ7RVgK/kGBdJ09Tp9QkEHwm8n+5UT6wnj1CA==" saltValue="OjYiOtcOhW36DX3Xl5/DFw==" spinCount="100000" sheet="1" objects="1" scenarios="1"/>
  <mergeCells count="8">
    <mergeCell ref="A5:H5"/>
    <mergeCell ref="A14:H14"/>
    <mergeCell ref="A16:H16"/>
    <mergeCell ref="A47:H47"/>
    <mergeCell ref="A49:D49"/>
    <mergeCell ref="E49:F49"/>
    <mergeCell ref="G49:H49"/>
    <mergeCell ref="A48:D4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michal.kryzl@seznam.cz</dc:creator>
  <cp:lastModifiedBy>Libor Maneth</cp:lastModifiedBy>
  <cp:lastPrinted>2025-05-12T05:45:17Z</cp:lastPrinted>
  <dcterms:created xsi:type="dcterms:W3CDTF">2025-03-09T17:14:12Z</dcterms:created>
  <dcterms:modified xsi:type="dcterms:W3CDTF">2025-08-11T13:20:15Z</dcterms:modified>
</cp:coreProperties>
</file>